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Properties" sheetId="3" state="visible" r:id="rId3"/>
    <sheet xmlns:r="http://schemas.openxmlformats.org/officeDocument/2006/relationships" name="Tenants" sheetId="4" state="visible" r:id="rId4"/>
    <sheet xmlns:r="http://schemas.openxmlformats.org/officeDocument/2006/relationships" name="Rent Log" sheetId="5" state="visible" r:id="rId5"/>
    <sheet xmlns:r="http://schemas.openxmlformats.org/officeDocument/2006/relationships" name="Expenses" sheetId="6" state="visible" r:id="rId6"/>
    <sheet xmlns:r="http://schemas.openxmlformats.org/officeDocument/2006/relationships" name="Rent Roll" sheetId="7" state="visible" r:id="rId7"/>
    <sheet xmlns:r="http://schemas.openxmlformats.org/officeDocument/2006/relationships" name="Lists" sheetId="8" state="hidden" r:id="rId8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&quot;$&quot;#,##0.00;[Red]-&quot;$&quot;#,##0.00"/>
    <numFmt numFmtId="166" formatCode="mmm yyyy"/>
  </numFmts>
  <fonts count="4">
    <font>
      <name val="Calibri"/>
      <family val="2"/>
      <color theme="1"/>
      <sz val="11"/>
      <scheme val="minor"/>
    </font>
    <font>
      <b val="1"/>
      <color rgb="001F3A5F"/>
      <sz val="16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FFF8E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1" fillId="0" borderId="0" pivotButton="0" quotePrefix="0" xfId="0"/>
    <xf numFmtId="0" fontId="2" fillId="0" borderId="0" pivotButton="0" quotePrefix="0" xfId="0"/>
    <xf numFmtId="0" fontId="0" fillId="3" borderId="0" pivotButton="0" quotePrefix="0" xfId="0"/>
    <xf numFmtId="165" fontId="2" fillId="0" borderId="0" pivotButton="0" quotePrefix="0" xfId="0"/>
    <xf numFmtId="0" fontId="3" fillId="2" borderId="0" pivotButton="0" quotePrefix="0" xfId="0"/>
    <xf numFmtId="165" fontId="0" fillId="0" borderId="0" pivotButton="0" quotePrefix="0" xfId="0"/>
    <xf numFmtId="0" fontId="3" fillId="2" borderId="0" applyAlignment="1" pivotButton="0" quotePrefix="0" xfId="0">
      <alignment horizontal="center" wrapText="1"/>
    </xf>
    <xf numFmtId="164" fontId="0" fillId="3" borderId="0" pivotButton="0" quotePrefix="0" xfId="0"/>
    <xf numFmtId="165" fontId="0" fillId="3" borderId="0" pivotButton="0" quotePrefix="0" xfId="0"/>
    <xf numFmtId="166" fontId="0" fillId="3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8D7DA"/>
        </patternFill>
      </fill>
    </dxf>
    <dxf>
      <fill>
        <patternFill patternType="solid">
          <fgColor rgb="00D4EDDA"/>
        </patternFill>
      </fill>
    </dxf>
    <dxf>
      <fill>
        <patternFill patternType="solid">
          <fgColor rgb="00FF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Landlord Rent &amp; Schedule E Tracker (Lite)</t>
        </is>
      </c>
    </row>
    <row r="2">
      <c r="A2" s="2" t="inlineStr">
        <is>
          <t>by Signal Digest Labs</t>
        </is>
      </c>
    </row>
    <row r="3">
      <c r="A3" s="2" t="inlineStr"/>
    </row>
    <row r="4">
      <c r="A4" s="3" t="inlineStr">
        <is>
          <t>HOW TO USE</t>
        </is>
      </c>
    </row>
    <row r="5">
      <c r="A5" s="2" t="inlineStr">
        <is>
          <t>1. Properties: list each property (yellow cells are inputs).</t>
        </is>
      </c>
    </row>
    <row r="6">
      <c r="A6" s="2" t="inlineStr">
        <is>
          <t>2. Tenants: add each lease with property, monthly rent, due day and start/end dates.</t>
        </is>
      </c>
    </row>
    <row r="7">
      <c r="A7" s="2" t="inlineStr">
        <is>
          <t>3. Rent Log: record every payment received. Status and arrears update automatically on the Rent Roll.</t>
        </is>
      </c>
    </row>
    <row r="8">
      <c r="A8" s="2" t="inlineStr">
        <is>
          <t>4. Expenses: record every expense and choose a Schedule E category from the dropdown.</t>
        </is>
      </c>
    </row>
    <row r="9">
      <c r="A9" s="2" t="inlineStr">
        <is>
          <t>5. Dashboard: set the tax year in cell B3. Income, expenses and net per property and per Schedule E line fill in automatically.</t>
        </is>
      </c>
    </row>
    <row r="10">
      <c r="A10" s="2" t="inlineStr"/>
    </row>
    <row r="11">
      <c r="A11" s="2" t="inlineStr">
        <is>
          <t>Lite version: 2 properties, 4 tenants, 60 payments, 60 expenses. Full version: 10 properties, 40 tenants, 1,500 rows each, plus monthly chart.</t>
        </is>
      </c>
    </row>
    <row r="12">
      <c r="A12" s="2" t="inlineStr"/>
    </row>
    <row r="13">
      <c r="A13" s="2" t="inlineStr">
        <is>
          <t>Works in Excel 2010+ and Google Sheets (File &gt; Import). Amounts in your local currency format.</t>
        </is>
      </c>
    </row>
    <row r="14">
      <c r="A14" s="2" t="inlineStr">
        <is>
          <t>Category names follow IRS Schedule E (Form 1040) lines 5-19 for convenience. This is a record-keeping tool, not tax advice; confirm with a tax professional.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selection activeCell="A1" sqref="A1"/>
    </sheetView>
  </sheetViews>
  <sheetFormatPr baseColWidth="8" defaultRowHeight="15"/>
  <cols>
    <col width="36" customWidth="1" min="1" max="1"/>
    <col width="15" customWidth="1" min="2" max="2"/>
    <col width="15" customWidth="1" min="3" max="3"/>
    <col width="15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</cols>
  <sheetData>
    <row r="1">
      <c r="A1" s="4" t="inlineStr">
        <is>
          <t>Dashboard</t>
        </is>
      </c>
    </row>
    <row r="3">
      <c r="A3" s="5" t="inlineStr">
        <is>
          <t>Tax year</t>
        </is>
      </c>
      <c r="B3" s="6" t="n">
        <v>2026</v>
      </c>
    </row>
    <row r="5">
      <c r="A5" s="5" t="inlineStr">
        <is>
          <t>Totals for year</t>
        </is>
      </c>
    </row>
    <row r="6">
      <c r="A6" t="inlineStr">
        <is>
          <t>Rent received</t>
        </is>
      </c>
      <c r="B6" s="7">
        <f>SUMIFS('Rent Log'!$D$2:$D$61,'Rent Log'!$A$2:$A$61,"&gt;="&amp;DATE($B$3,1,1),'Rent Log'!$A$2:$A$61,"&lt;"&amp;DATE($B$3+1,1,1))</f>
        <v/>
      </c>
    </row>
    <row r="7">
      <c r="A7" t="inlineStr">
        <is>
          <t>Expenses</t>
        </is>
      </c>
      <c r="B7" s="7">
        <f>SUMIFS(Expenses!$E$2:$E$61,Expenses!$A$2:$A$61,"&gt;="&amp;DATE($B$3,1,1),Expenses!$A$2:$A$61,"&lt;"&amp;DATE($B$3+1,1,1))</f>
        <v/>
      </c>
    </row>
    <row r="8">
      <c r="A8" t="inlineStr">
        <is>
          <t>Net</t>
        </is>
      </c>
      <c r="B8" s="7">
        <f>B6-B7</f>
        <v/>
      </c>
    </row>
    <row r="9">
      <c r="A9" t="inlineStr">
        <is>
          <t>Total balance owed by tenants (today)</t>
        </is>
      </c>
      <c r="B9" s="7">
        <f>SUMIF('Rent Roll'!$G$4:$G$7,"&gt;0")</f>
        <v/>
      </c>
    </row>
    <row r="11">
      <c r="A11" s="8" t="inlineStr">
        <is>
          <t>By property</t>
        </is>
      </c>
      <c r="B11" s="8" t="inlineStr">
        <is>
          <t>Rent received</t>
        </is>
      </c>
      <c r="C11" s="8" t="inlineStr">
        <is>
          <t>Expenses</t>
        </is>
      </c>
      <c r="D11" s="8" t="inlineStr">
        <is>
          <t>Net</t>
        </is>
      </c>
    </row>
    <row r="12">
      <c r="A12">
        <f>IF(Properties!A2="","",Properties!A2)</f>
        <v/>
      </c>
      <c r="B12" s="9">
        <f>IF(A12="","",SUMIFS('Rent Log'!$D$2:$D$61,'Rent Log'!$C$2:$C$61,A12,'Rent Log'!$A$2:$A$61,"&gt;="&amp;DATE($B$3,1,1),'Rent Log'!$A$2:$A$61,"&lt;"&amp;DATE($B$3+1,1,1)))</f>
        <v/>
      </c>
      <c r="C12" s="9">
        <f>IF(A12="","",SUMIFS(Expenses!$E$2:$E$61,Expenses!$B$2:$B$61,A12,Expenses!$A$2:$A$61,"&gt;="&amp;DATE($B$3,1,1),Expenses!$A$2:$A$61,"&lt;"&amp;DATE($B$3+1,1,1)))</f>
        <v/>
      </c>
      <c r="D12" s="9">
        <f>IF(A12="","",B12-C12)</f>
        <v/>
      </c>
    </row>
    <row r="13">
      <c r="A13">
        <f>IF(Properties!A3="","",Properties!A3)</f>
        <v/>
      </c>
      <c r="B13" s="9">
        <f>IF(A13="","",SUMIFS('Rent Log'!$D$2:$D$61,'Rent Log'!$C$2:$C$61,A13,'Rent Log'!$A$2:$A$61,"&gt;="&amp;DATE($B$3,1,1),'Rent Log'!$A$2:$A$61,"&lt;"&amp;DATE($B$3+1,1,1)))</f>
        <v/>
      </c>
      <c r="C13" s="9">
        <f>IF(A13="","",SUMIFS(Expenses!$E$2:$E$61,Expenses!$B$2:$B$61,A13,Expenses!$A$2:$A$61,"&gt;="&amp;DATE($B$3,1,1),Expenses!$A$2:$A$61,"&lt;"&amp;DATE($B$3+1,1,1)))</f>
        <v/>
      </c>
      <c r="D13" s="9">
        <f>IF(A13="","",B13-C13)</f>
        <v/>
      </c>
    </row>
    <row r="15">
      <c r="A15" s="8" t="inlineStr">
        <is>
          <t>Schedule E line (all properties)</t>
        </is>
      </c>
      <c r="B15" s="8" t="inlineStr">
        <is>
          <t>Amount</t>
        </is>
      </c>
    </row>
    <row r="16">
      <c r="A16" t="inlineStr">
        <is>
          <t>Advertising (L5)</t>
        </is>
      </c>
      <c r="B16" s="9">
        <f>SUMIFS(Expenses!$E$2:$E$61,Expenses!$C$2:$C$61,A16,Expenses!$A$2:$A$61,"&gt;="&amp;DATE($B$3,1,1),Expenses!$A$2:$A$61,"&lt;"&amp;DATE($B$3+1,1,1))</f>
        <v/>
      </c>
    </row>
    <row r="17">
      <c r="A17" t="inlineStr">
        <is>
          <t>Auto and travel (L6)</t>
        </is>
      </c>
      <c r="B17" s="9">
        <f>SUMIFS(Expenses!$E$2:$E$61,Expenses!$C$2:$C$61,A17,Expenses!$A$2:$A$61,"&gt;="&amp;DATE($B$3,1,1),Expenses!$A$2:$A$61,"&lt;"&amp;DATE($B$3+1,1,1))</f>
        <v/>
      </c>
    </row>
    <row r="18">
      <c r="A18" t="inlineStr">
        <is>
          <t>Cleaning and maintenance (L7)</t>
        </is>
      </c>
      <c r="B18" s="9">
        <f>SUMIFS(Expenses!$E$2:$E$61,Expenses!$C$2:$C$61,A18,Expenses!$A$2:$A$61,"&gt;="&amp;DATE($B$3,1,1),Expenses!$A$2:$A$61,"&lt;"&amp;DATE($B$3+1,1,1))</f>
        <v/>
      </c>
    </row>
    <row r="19">
      <c r="A19" t="inlineStr">
        <is>
          <t>Commissions (L8)</t>
        </is>
      </c>
      <c r="B19" s="9">
        <f>SUMIFS(Expenses!$E$2:$E$61,Expenses!$C$2:$C$61,A19,Expenses!$A$2:$A$61,"&gt;="&amp;DATE($B$3,1,1),Expenses!$A$2:$A$61,"&lt;"&amp;DATE($B$3+1,1,1))</f>
        <v/>
      </c>
    </row>
    <row r="20">
      <c r="A20" t="inlineStr">
        <is>
          <t>Insurance (L9)</t>
        </is>
      </c>
      <c r="B20" s="9">
        <f>SUMIFS(Expenses!$E$2:$E$61,Expenses!$C$2:$C$61,A20,Expenses!$A$2:$A$61,"&gt;="&amp;DATE($B$3,1,1),Expenses!$A$2:$A$61,"&lt;"&amp;DATE($B$3+1,1,1))</f>
        <v/>
      </c>
    </row>
    <row r="21">
      <c r="A21" t="inlineStr">
        <is>
          <t>Legal and other professional fees (L10)</t>
        </is>
      </c>
      <c r="B21" s="9">
        <f>SUMIFS(Expenses!$E$2:$E$61,Expenses!$C$2:$C$61,A21,Expenses!$A$2:$A$61,"&gt;="&amp;DATE($B$3,1,1),Expenses!$A$2:$A$61,"&lt;"&amp;DATE($B$3+1,1,1))</f>
        <v/>
      </c>
    </row>
    <row r="22">
      <c r="A22" t="inlineStr">
        <is>
          <t>Management fees (L11)</t>
        </is>
      </c>
      <c r="B22" s="9">
        <f>SUMIFS(Expenses!$E$2:$E$61,Expenses!$C$2:$C$61,A22,Expenses!$A$2:$A$61,"&gt;="&amp;DATE($B$3,1,1),Expenses!$A$2:$A$61,"&lt;"&amp;DATE($B$3+1,1,1))</f>
        <v/>
      </c>
    </row>
    <row r="23">
      <c r="A23" t="inlineStr">
        <is>
          <t>Mortgage interest paid to banks (L12)</t>
        </is>
      </c>
      <c r="B23" s="9">
        <f>SUMIFS(Expenses!$E$2:$E$61,Expenses!$C$2:$C$61,A23,Expenses!$A$2:$A$61,"&gt;="&amp;DATE($B$3,1,1),Expenses!$A$2:$A$61,"&lt;"&amp;DATE($B$3+1,1,1))</f>
        <v/>
      </c>
    </row>
    <row r="24">
      <c r="A24" t="inlineStr">
        <is>
          <t>Other interest (L13)</t>
        </is>
      </c>
      <c r="B24" s="9">
        <f>SUMIFS(Expenses!$E$2:$E$61,Expenses!$C$2:$C$61,A24,Expenses!$A$2:$A$61,"&gt;="&amp;DATE($B$3,1,1),Expenses!$A$2:$A$61,"&lt;"&amp;DATE($B$3+1,1,1))</f>
        <v/>
      </c>
    </row>
    <row r="25">
      <c r="A25" t="inlineStr">
        <is>
          <t>Repairs (L14)</t>
        </is>
      </c>
      <c r="B25" s="9">
        <f>SUMIFS(Expenses!$E$2:$E$61,Expenses!$C$2:$C$61,A25,Expenses!$A$2:$A$61,"&gt;="&amp;DATE($B$3,1,1),Expenses!$A$2:$A$61,"&lt;"&amp;DATE($B$3+1,1,1))</f>
        <v/>
      </c>
    </row>
    <row r="26">
      <c r="A26" t="inlineStr">
        <is>
          <t>Supplies (L15)</t>
        </is>
      </c>
      <c r="B26" s="9">
        <f>SUMIFS(Expenses!$E$2:$E$61,Expenses!$C$2:$C$61,A26,Expenses!$A$2:$A$61,"&gt;="&amp;DATE($B$3,1,1),Expenses!$A$2:$A$61,"&lt;"&amp;DATE($B$3+1,1,1))</f>
        <v/>
      </c>
    </row>
    <row r="27">
      <c r="A27" t="inlineStr">
        <is>
          <t>Taxes (L16)</t>
        </is>
      </c>
      <c r="B27" s="9">
        <f>SUMIFS(Expenses!$E$2:$E$61,Expenses!$C$2:$C$61,A27,Expenses!$A$2:$A$61,"&gt;="&amp;DATE($B$3,1,1),Expenses!$A$2:$A$61,"&lt;"&amp;DATE($B$3+1,1,1))</f>
        <v/>
      </c>
    </row>
    <row r="28">
      <c r="A28" t="inlineStr">
        <is>
          <t>Utilities (L17)</t>
        </is>
      </c>
      <c r="B28" s="9">
        <f>SUMIFS(Expenses!$E$2:$E$61,Expenses!$C$2:$C$61,A28,Expenses!$A$2:$A$61,"&gt;="&amp;DATE($B$3,1,1),Expenses!$A$2:$A$61,"&lt;"&amp;DATE($B$3+1,1,1))</f>
        <v/>
      </c>
    </row>
    <row r="29">
      <c r="A29" t="inlineStr">
        <is>
          <t>Depreciation (L18)</t>
        </is>
      </c>
      <c r="B29" s="9">
        <f>SUMIFS(Expenses!$E$2:$E$61,Expenses!$C$2:$C$61,A29,Expenses!$A$2:$A$61,"&gt;="&amp;DATE($B$3,1,1),Expenses!$A$2:$A$61,"&lt;"&amp;DATE($B$3+1,1,1))</f>
        <v/>
      </c>
    </row>
    <row r="30">
      <c r="A30" t="inlineStr">
        <is>
          <t>Other (L19)</t>
        </is>
      </c>
      <c r="B30" s="9">
        <f>SUMIFS(Expenses!$E$2:$E$61,Expenses!$C$2:$C$61,A30,Expenses!$A$2:$A$61,"&gt;="&amp;DATE($B$3,1,1),Expenses!$A$2:$A$61,"&lt;"&amp;DATE($B$3+1,1,1))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40" customWidth="1" min="2" max="2"/>
    <col width="14" customWidth="1" min="3" max="3"/>
    <col width="40" customWidth="1" min="4" max="4"/>
  </cols>
  <sheetData>
    <row r="1">
      <c r="A1" s="10" t="inlineStr">
        <is>
          <t>Property name</t>
        </is>
      </c>
      <c r="B1" s="10" t="inlineStr">
        <is>
          <t>Address</t>
        </is>
      </c>
      <c r="C1" s="10" t="inlineStr">
        <is>
          <t>Purchase date</t>
        </is>
      </c>
      <c r="D1" s="10" t="inlineStr">
        <is>
          <t>Notes</t>
        </is>
      </c>
    </row>
    <row r="2">
      <c r="A2" s="6" t="n"/>
      <c r="B2" s="6" t="n"/>
      <c r="C2" s="11" t="n"/>
      <c r="D2" s="6" t="n"/>
    </row>
    <row r="3">
      <c r="A3" s="6" t="n"/>
      <c r="B3" s="6" t="n"/>
      <c r="C3" s="11" t="n"/>
      <c r="D3" s="6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8" customWidth="1" min="3" max="3"/>
    <col width="14" customWidth="1" min="4" max="4"/>
    <col width="10" customWidth="1" min="5" max="5"/>
    <col width="13" customWidth="1" min="6" max="6"/>
    <col width="13" customWidth="1" min="7" max="7"/>
    <col width="13" customWidth="1" min="8" max="8"/>
    <col width="26" customWidth="1" min="9" max="9"/>
  </cols>
  <sheetData>
    <row r="1">
      <c r="A1" s="10" t="inlineStr">
        <is>
          <t>Tenant</t>
        </is>
      </c>
      <c r="B1" s="10" t="inlineStr">
        <is>
          <t>Property</t>
        </is>
      </c>
      <c r="C1" s="10" t="inlineStr">
        <is>
          <t>Unit</t>
        </is>
      </c>
      <c r="D1" s="10" t="inlineStr">
        <is>
          <t>Monthly rent</t>
        </is>
      </c>
      <c r="E1" s="10" t="inlineStr">
        <is>
          <t>Due day (1-28)</t>
        </is>
      </c>
      <c r="F1" s="10" t="inlineStr">
        <is>
          <t>Lease start</t>
        </is>
      </c>
      <c r="G1" s="10" t="inlineStr">
        <is>
          <t>Lease end</t>
        </is>
      </c>
      <c r="H1" s="10" t="inlineStr">
        <is>
          <t>Deposit held</t>
        </is>
      </c>
      <c r="I1" s="10" t="inlineStr">
        <is>
          <t>Phone / email</t>
        </is>
      </c>
    </row>
    <row r="2">
      <c r="A2" s="6" t="n"/>
      <c r="B2" s="6" t="n"/>
      <c r="C2" s="6" t="n"/>
      <c r="D2" s="12" t="n"/>
      <c r="E2" s="6" t="n"/>
      <c r="F2" s="11" t="n"/>
      <c r="G2" s="11" t="n"/>
      <c r="H2" s="12" t="n"/>
      <c r="I2" s="6" t="n"/>
    </row>
    <row r="3">
      <c r="A3" s="6" t="n"/>
      <c r="B3" s="6" t="n"/>
      <c r="C3" s="6" t="n"/>
      <c r="D3" s="12" t="n"/>
      <c r="E3" s="6" t="n"/>
      <c r="F3" s="11" t="n"/>
      <c r="G3" s="11" t="n"/>
      <c r="H3" s="12" t="n"/>
      <c r="I3" s="6" t="n"/>
    </row>
    <row r="4">
      <c r="A4" s="6" t="n"/>
      <c r="B4" s="6" t="n"/>
      <c r="C4" s="6" t="n"/>
      <c r="D4" s="12" t="n"/>
      <c r="E4" s="6" t="n"/>
      <c r="F4" s="11" t="n"/>
      <c r="G4" s="11" t="n"/>
      <c r="H4" s="12" t="n"/>
      <c r="I4" s="6" t="n"/>
    </row>
    <row r="5">
      <c r="A5" s="6" t="n"/>
      <c r="B5" s="6" t="n"/>
      <c r="C5" s="6" t="n"/>
      <c r="D5" s="12" t="n"/>
      <c r="E5" s="6" t="n"/>
      <c r="F5" s="11" t="n"/>
      <c r="G5" s="11" t="n"/>
      <c r="H5" s="12" t="n"/>
      <c r="I5" s="6" t="n"/>
    </row>
  </sheetData>
  <dataValidations count="1">
    <dataValidation sqref="B2:B5" showDropDown="0" showInputMessage="0" showErrorMessage="0" allowBlank="1" type="list">
      <formula1>Properties!$A$2:$A$3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22" customWidth="1" min="3" max="3"/>
    <col width="13" customWidth="1" min="4" max="4"/>
    <col width="16" customWidth="1" min="5" max="5"/>
    <col width="12" customWidth="1" min="6" max="6"/>
    <col width="30" customWidth="1" min="7" max="7"/>
  </cols>
  <sheetData>
    <row r="1">
      <c r="A1" s="10" t="inlineStr">
        <is>
          <t>Date received</t>
        </is>
      </c>
      <c r="B1" s="10" t="inlineStr">
        <is>
          <t>Tenant</t>
        </is>
      </c>
      <c r="C1" s="10" t="inlineStr">
        <is>
          <t>Property (auto)</t>
        </is>
      </c>
      <c r="D1" s="10" t="inlineStr">
        <is>
          <t>Amount</t>
        </is>
      </c>
      <c r="E1" s="10" t="inlineStr">
        <is>
          <t>For month (1st of month)</t>
        </is>
      </c>
      <c r="F1" s="10" t="inlineStr">
        <is>
          <t>Method</t>
        </is>
      </c>
      <c r="G1" s="10" t="inlineStr">
        <is>
          <t>Note</t>
        </is>
      </c>
    </row>
    <row r="2">
      <c r="A2" s="11" t="n"/>
      <c r="B2" s="6" t="n"/>
      <c r="C2">
        <f>IF(B2="","",IFERROR(INDEX(Tenants!$B$2:$B$5,MATCH(B2,Tenants!$A$2:$A$5,0)),"?"))</f>
        <v/>
      </c>
      <c r="D2" s="12" t="n"/>
      <c r="E2" s="13" t="n"/>
      <c r="F2" s="6" t="n"/>
      <c r="G2" s="6" t="n"/>
    </row>
    <row r="3">
      <c r="A3" s="11" t="n"/>
      <c r="B3" s="6" t="n"/>
      <c r="C3">
        <f>IF(B3="","",IFERROR(INDEX(Tenants!$B$2:$B$5,MATCH(B3,Tenants!$A$2:$A$5,0)),"?"))</f>
        <v/>
      </c>
      <c r="D3" s="12" t="n"/>
      <c r="E3" s="13" t="n"/>
      <c r="F3" s="6" t="n"/>
      <c r="G3" s="6" t="n"/>
    </row>
    <row r="4">
      <c r="A4" s="11" t="n"/>
      <c r="B4" s="6" t="n"/>
      <c r="C4">
        <f>IF(B4="","",IFERROR(INDEX(Tenants!$B$2:$B$5,MATCH(B4,Tenants!$A$2:$A$5,0)),"?"))</f>
        <v/>
      </c>
      <c r="D4" s="12" t="n"/>
      <c r="E4" s="13" t="n"/>
      <c r="F4" s="6" t="n"/>
      <c r="G4" s="6" t="n"/>
    </row>
    <row r="5">
      <c r="A5" s="11" t="n"/>
      <c r="B5" s="6" t="n"/>
      <c r="C5">
        <f>IF(B5="","",IFERROR(INDEX(Tenants!$B$2:$B$5,MATCH(B5,Tenants!$A$2:$A$5,0)),"?"))</f>
        <v/>
      </c>
      <c r="D5" s="12" t="n"/>
      <c r="E5" s="13" t="n"/>
      <c r="F5" s="6" t="n"/>
      <c r="G5" s="6" t="n"/>
    </row>
    <row r="6">
      <c r="A6" s="11" t="n"/>
      <c r="B6" s="6" t="n"/>
      <c r="C6">
        <f>IF(B6="","",IFERROR(INDEX(Tenants!$B$2:$B$5,MATCH(B6,Tenants!$A$2:$A$5,0)),"?"))</f>
        <v/>
      </c>
      <c r="D6" s="12" t="n"/>
      <c r="E6" s="13" t="n"/>
      <c r="F6" s="6" t="n"/>
      <c r="G6" s="6" t="n"/>
    </row>
    <row r="7">
      <c r="A7" s="11" t="n"/>
      <c r="B7" s="6" t="n"/>
      <c r="C7">
        <f>IF(B7="","",IFERROR(INDEX(Tenants!$B$2:$B$5,MATCH(B7,Tenants!$A$2:$A$5,0)),"?"))</f>
        <v/>
      </c>
      <c r="D7" s="12" t="n"/>
      <c r="E7" s="13" t="n"/>
      <c r="F7" s="6" t="n"/>
      <c r="G7" s="6" t="n"/>
    </row>
    <row r="8">
      <c r="A8" s="11" t="n"/>
      <c r="B8" s="6" t="n"/>
      <c r="C8">
        <f>IF(B8="","",IFERROR(INDEX(Tenants!$B$2:$B$5,MATCH(B8,Tenants!$A$2:$A$5,0)),"?"))</f>
        <v/>
      </c>
      <c r="D8" s="12" t="n"/>
      <c r="E8" s="13" t="n"/>
      <c r="F8" s="6" t="n"/>
      <c r="G8" s="6" t="n"/>
    </row>
    <row r="9">
      <c r="A9" s="11" t="n"/>
      <c r="B9" s="6" t="n"/>
      <c r="C9">
        <f>IF(B9="","",IFERROR(INDEX(Tenants!$B$2:$B$5,MATCH(B9,Tenants!$A$2:$A$5,0)),"?"))</f>
        <v/>
      </c>
      <c r="D9" s="12" t="n"/>
      <c r="E9" s="13" t="n"/>
      <c r="F9" s="6" t="n"/>
      <c r="G9" s="6" t="n"/>
    </row>
    <row r="10">
      <c r="A10" s="11" t="n"/>
      <c r="B10" s="6" t="n"/>
      <c r="C10">
        <f>IF(B10="","",IFERROR(INDEX(Tenants!$B$2:$B$5,MATCH(B10,Tenants!$A$2:$A$5,0)),"?"))</f>
        <v/>
      </c>
      <c r="D10" s="12" t="n"/>
      <c r="E10" s="13" t="n"/>
      <c r="F10" s="6" t="n"/>
      <c r="G10" s="6" t="n"/>
    </row>
    <row r="11">
      <c r="A11" s="11" t="n"/>
      <c r="B11" s="6" t="n"/>
      <c r="C11">
        <f>IF(B11="","",IFERROR(INDEX(Tenants!$B$2:$B$5,MATCH(B11,Tenants!$A$2:$A$5,0)),"?"))</f>
        <v/>
      </c>
      <c r="D11" s="12" t="n"/>
      <c r="E11" s="13" t="n"/>
      <c r="F11" s="6" t="n"/>
      <c r="G11" s="6" t="n"/>
    </row>
    <row r="12">
      <c r="A12" s="11" t="n"/>
      <c r="B12" s="6" t="n"/>
      <c r="C12">
        <f>IF(B12="","",IFERROR(INDEX(Tenants!$B$2:$B$5,MATCH(B12,Tenants!$A$2:$A$5,0)),"?"))</f>
        <v/>
      </c>
      <c r="D12" s="12" t="n"/>
      <c r="E12" s="13" t="n"/>
      <c r="F12" s="6" t="n"/>
      <c r="G12" s="6" t="n"/>
    </row>
    <row r="13">
      <c r="A13" s="11" t="n"/>
      <c r="B13" s="6" t="n"/>
      <c r="C13">
        <f>IF(B13="","",IFERROR(INDEX(Tenants!$B$2:$B$5,MATCH(B13,Tenants!$A$2:$A$5,0)),"?"))</f>
        <v/>
      </c>
      <c r="D13" s="12" t="n"/>
      <c r="E13" s="13" t="n"/>
      <c r="F13" s="6" t="n"/>
      <c r="G13" s="6" t="n"/>
    </row>
    <row r="14">
      <c r="A14" s="11" t="n"/>
      <c r="B14" s="6" t="n"/>
      <c r="C14">
        <f>IF(B14="","",IFERROR(INDEX(Tenants!$B$2:$B$5,MATCH(B14,Tenants!$A$2:$A$5,0)),"?"))</f>
        <v/>
      </c>
      <c r="D14" s="12" t="n"/>
      <c r="E14" s="13" t="n"/>
      <c r="F14" s="6" t="n"/>
      <c r="G14" s="6" t="n"/>
    </row>
    <row r="15">
      <c r="A15" s="11" t="n"/>
      <c r="B15" s="6" t="n"/>
      <c r="C15">
        <f>IF(B15="","",IFERROR(INDEX(Tenants!$B$2:$B$5,MATCH(B15,Tenants!$A$2:$A$5,0)),"?"))</f>
        <v/>
      </c>
      <c r="D15" s="12" t="n"/>
      <c r="E15" s="13" t="n"/>
      <c r="F15" s="6" t="n"/>
      <c r="G15" s="6" t="n"/>
    </row>
    <row r="16">
      <c r="A16" s="11" t="n"/>
      <c r="B16" s="6" t="n"/>
      <c r="C16">
        <f>IF(B16="","",IFERROR(INDEX(Tenants!$B$2:$B$5,MATCH(B16,Tenants!$A$2:$A$5,0)),"?"))</f>
        <v/>
      </c>
      <c r="D16" s="12" t="n"/>
      <c r="E16" s="13" t="n"/>
      <c r="F16" s="6" t="n"/>
      <c r="G16" s="6" t="n"/>
    </row>
    <row r="17">
      <c r="A17" s="11" t="n"/>
      <c r="B17" s="6" t="n"/>
      <c r="C17">
        <f>IF(B17="","",IFERROR(INDEX(Tenants!$B$2:$B$5,MATCH(B17,Tenants!$A$2:$A$5,0)),"?"))</f>
        <v/>
      </c>
      <c r="D17" s="12" t="n"/>
      <c r="E17" s="13" t="n"/>
      <c r="F17" s="6" t="n"/>
      <c r="G17" s="6" t="n"/>
    </row>
    <row r="18">
      <c r="A18" s="11" t="n"/>
      <c r="B18" s="6" t="n"/>
      <c r="C18">
        <f>IF(B18="","",IFERROR(INDEX(Tenants!$B$2:$B$5,MATCH(B18,Tenants!$A$2:$A$5,0)),"?"))</f>
        <v/>
      </c>
      <c r="D18" s="12" t="n"/>
      <c r="E18" s="13" t="n"/>
      <c r="F18" s="6" t="n"/>
      <c r="G18" s="6" t="n"/>
    </row>
    <row r="19">
      <c r="A19" s="11" t="n"/>
      <c r="B19" s="6" t="n"/>
      <c r="C19">
        <f>IF(B19="","",IFERROR(INDEX(Tenants!$B$2:$B$5,MATCH(B19,Tenants!$A$2:$A$5,0)),"?"))</f>
        <v/>
      </c>
      <c r="D19" s="12" t="n"/>
      <c r="E19" s="13" t="n"/>
      <c r="F19" s="6" t="n"/>
      <c r="G19" s="6" t="n"/>
    </row>
    <row r="20">
      <c r="A20" s="11" t="n"/>
      <c r="B20" s="6" t="n"/>
      <c r="C20">
        <f>IF(B20="","",IFERROR(INDEX(Tenants!$B$2:$B$5,MATCH(B20,Tenants!$A$2:$A$5,0)),"?"))</f>
        <v/>
      </c>
      <c r="D20" s="12" t="n"/>
      <c r="E20" s="13" t="n"/>
      <c r="F20" s="6" t="n"/>
      <c r="G20" s="6" t="n"/>
    </row>
    <row r="21">
      <c r="A21" s="11" t="n"/>
      <c r="B21" s="6" t="n"/>
      <c r="C21">
        <f>IF(B21="","",IFERROR(INDEX(Tenants!$B$2:$B$5,MATCH(B21,Tenants!$A$2:$A$5,0)),"?"))</f>
        <v/>
      </c>
      <c r="D21" s="12" t="n"/>
      <c r="E21" s="13" t="n"/>
      <c r="F21" s="6" t="n"/>
      <c r="G21" s="6" t="n"/>
    </row>
    <row r="22">
      <c r="A22" s="11" t="n"/>
      <c r="B22" s="6" t="n"/>
      <c r="C22">
        <f>IF(B22="","",IFERROR(INDEX(Tenants!$B$2:$B$5,MATCH(B22,Tenants!$A$2:$A$5,0)),"?"))</f>
        <v/>
      </c>
      <c r="D22" s="12" t="n"/>
      <c r="E22" s="13" t="n"/>
      <c r="F22" s="6" t="n"/>
      <c r="G22" s="6" t="n"/>
    </row>
    <row r="23">
      <c r="A23" s="11" t="n"/>
      <c r="B23" s="6" t="n"/>
      <c r="C23">
        <f>IF(B23="","",IFERROR(INDEX(Tenants!$B$2:$B$5,MATCH(B23,Tenants!$A$2:$A$5,0)),"?"))</f>
        <v/>
      </c>
      <c r="D23" s="12" t="n"/>
      <c r="E23" s="13" t="n"/>
      <c r="F23" s="6" t="n"/>
      <c r="G23" s="6" t="n"/>
    </row>
    <row r="24">
      <c r="A24" s="11" t="n"/>
      <c r="B24" s="6" t="n"/>
      <c r="C24">
        <f>IF(B24="","",IFERROR(INDEX(Tenants!$B$2:$B$5,MATCH(B24,Tenants!$A$2:$A$5,0)),"?"))</f>
        <v/>
      </c>
      <c r="D24" s="12" t="n"/>
      <c r="E24" s="13" t="n"/>
      <c r="F24" s="6" t="n"/>
      <c r="G24" s="6" t="n"/>
    </row>
    <row r="25">
      <c r="A25" s="11" t="n"/>
      <c r="B25" s="6" t="n"/>
      <c r="C25">
        <f>IF(B25="","",IFERROR(INDEX(Tenants!$B$2:$B$5,MATCH(B25,Tenants!$A$2:$A$5,0)),"?"))</f>
        <v/>
      </c>
      <c r="D25" s="12" t="n"/>
      <c r="E25" s="13" t="n"/>
      <c r="F25" s="6" t="n"/>
      <c r="G25" s="6" t="n"/>
    </row>
    <row r="26">
      <c r="A26" s="11" t="n"/>
      <c r="B26" s="6" t="n"/>
      <c r="C26">
        <f>IF(B26="","",IFERROR(INDEX(Tenants!$B$2:$B$5,MATCH(B26,Tenants!$A$2:$A$5,0)),"?"))</f>
        <v/>
      </c>
      <c r="D26" s="12" t="n"/>
      <c r="E26" s="13" t="n"/>
      <c r="F26" s="6" t="n"/>
      <c r="G26" s="6" t="n"/>
    </row>
    <row r="27">
      <c r="A27" s="11" t="n"/>
      <c r="B27" s="6" t="n"/>
      <c r="C27">
        <f>IF(B27="","",IFERROR(INDEX(Tenants!$B$2:$B$5,MATCH(B27,Tenants!$A$2:$A$5,0)),"?"))</f>
        <v/>
      </c>
      <c r="D27" s="12" t="n"/>
      <c r="E27" s="13" t="n"/>
      <c r="F27" s="6" t="n"/>
      <c r="G27" s="6" t="n"/>
    </row>
    <row r="28">
      <c r="A28" s="11" t="n"/>
      <c r="B28" s="6" t="n"/>
      <c r="C28">
        <f>IF(B28="","",IFERROR(INDEX(Tenants!$B$2:$B$5,MATCH(B28,Tenants!$A$2:$A$5,0)),"?"))</f>
        <v/>
      </c>
      <c r="D28" s="12" t="n"/>
      <c r="E28" s="13" t="n"/>
      <c r="F28" s="6" t="n"/>
      <c r="G28" s="6" t="n"/>
    </row>
    <row r="29">
      <c r="A29" s="11" t="n"/>
      <c r="B29" s="6" t="n"/>
      <c r="C29">
        <f>IF(B29="","",IFERROR(INDEX(Tenants!$B$2:$B$5,MATCH(B29,Tenants!$A$2:$A$5,0)),"?"))</f>
        <v/>
      </c>
      <c r="D29" s="12" t="n"/>
      <c r="E29" s="13" t="n"/>
      <c r="F29" s="6" t="n"/>
      <c r="G29" s="6" t="n"/>
    </row>
    <row r="30">
      <c r="A30" s="11" t="n"/>
      <c r="B30" s="6" t="n"/>
      <c r="C30">
        <f>IF(B30="","",IFERROR(INDEX(Tenants!$B$2:$B$5,MATCH(B30,Tenants!$A$2:$A$5,0)),"?"))</f>
        <v/>
      </c>
      <c r="D30" s="12" t="n"/>
      <c r="E30" s="13" t="n"/>
      <c r="F30" s="6" t="n"/>
      <c r="G30" s="6" t="n"/>
    </row>
    <row r="31">
      <c r="A31" s="11" t="n"/>
      <c r="B31" s="6" t="n"/>
      <c r="C31">
        <f>IF(B31="","",IFERROR(INDEX(Tenants!$B$2:$B$5,MATCH(B31,Tenants!$A$2:$A$5,0)),"?"))</f>
        <v/>
      </c>
      <c r="D31" s="12" t="n"/>
      <c r="E31" s="13" t="n"/>
      <c r="F31" s="6" t="n"/>
      <c r="G31" s="6" t="n"/>
    </row>
    <row r="32">
      <c r="A32" s="11" t="n"/>
      <c r="B32" s="6" t="n"/>
      <c r="C32">
        <f>IF(B32="","",IFERROR(INDEX(Tenants!$B$2:$B$5,MATCH(B32,Tenants!$A$2:$A$5,0)),"?"))</f>
        <v/>
      </c>
      <c r="D32" s="12" t="n"/>
      <c r="E32" s="13" t="n"/>
      <c r="F32" s="6" t="n"/>
      <c r="G32" s="6" t="n"/>
    </row>
    <row r="33">
      <c r="A33" s="11" t="n"/>
      <c r="B33" s="6" t="n"/>
      <c r="C33">
        <f>IF(B33="","",IFERROR(INDEX(Tenants!$B$2:$B$5,MATCH(B33,Tenants!$A$2:$A$5,0)),"?"))</f>
        <v/>
      </c>
      <c r="D33" s="12" t="n"/>
      <c r="E33" s="13" t="n"/>
      <c r="F33" s="6" t="n"/>
      <c r="G33" s="6" t="n"/>
    </row>
    <row r="34">
      <c r="A34" s="11" t="n"/>
      <c r="B34" s="6" t="n"/>
      <c r="C34">
        <f>IF(B34="","",IFERROR(INDEX(Tenants!$B$2:$B$5,MATCH(B34,Tenants!$A$2:$A$5,0)),"?"))</f>
        <v/>
      </c>
      <c r="D34" s="12" t="n"/>
      <c r="E34" s="13" t="n"/>
      <c r="F34" s="6" t="n"/>
      <c r="G34" s="6" t="n"/>
    </row>
    <row r="35">
      <c r="A35" s="11" t="n"/>
      <c r="B35" s="6" t="n"/>
      <c r="C35">
        <f>IF(B35="","",IFERROR(INDEX(Tenants!$B$2:$B$5,MATCH(B35,Tenants!$A$2:$A$5,0)),"?"))</f>
        <v/>
      </c>
      <c r="D35" s="12" t="n"/>
      <c r="E35" s="13" t="n"/>
      <c r="F35" s="6" t="n"/>
      <c r="G35" s="6" t="n"/>
    </row>
    <row r="36">
      <c r="A36" s="11" t="n"/>
      <c r="B36" s="6" t="n"/>
      <c r="C36">
        <f>IF(B36="","",IFERROR(INDEX(Tenants!$B$2:$B$5,MATCH(B36,Tenants!$A$2:$A$5,0)),"?"))</f>
        <v/>
      </c>
      <c r="D36" s="12" t="n"/>
      <c r="E36" s="13" t="n"/>
      <c r="F36" s="6" t="n"/>
      <c r="G36" s="6" t="n"/>
    </row>
    <row r="37">
      <c r="A37" s="11" t="n"/>
      <c r="B37" s="6" t="n"/>
      <c r="C37">
        <f>IF(B37="","",IFERROR(INDEX(Tenants!$B$2:$B$5,MATCH(B37,Tenants!$A$2:$A$5,0)),"?"))</f>
        <v/>
      </c>
      <c r="D37" s="12" t="n"/>
      <c r="E37" s="13" t="n"/>
      <c r="F37" s="6" t="n"/>
      <c r="G37" s="6" t="n"/>
    </row>
    <row r="38">
      <c r="A38" s="11" t="n"/>
      <c r="B38" s="6" t="n"/>
      <c r="C38">
        <f>IF(B38="","",IFERROR(INDEX(Tenants!$B$2:$B$5,MATCH(B38,Tenants!$A$2:$A$5,0)),"?"))</f>
        <v/>
      </c>
      <c r="D38" s="12" t="n"/>
      <c r="E38" s="13" t="n"/>
      <c r="F38" s="6" t="n"/>
      <c r="G38" s="6" t="n"/>
    </row>
    <row r="39">
      <c r="A39" s="11" t="n"/>
      <c r="B39" s="6" t="n"/>
      <c r="C39">
        <f>IF(B39="","",IFERROR(INDEX(Tenants!$B$2:$B$5,MATCH(B39,Tenants!$A$2:$A$5,0)),"?"))</f>
        <v/>
      </c>
      <c r="D39" s="12" t="n"/>
      <c r="E39" s="13" t="n"/>
      <c r="F39" s="6" t="n"/>
      <c r="G39" s="6" t="n"/>
    </row>
    <row r="40">
      <c r="A40" s="11" t="n"/>
      <c r="B40" s="6" t="n"/>
      <c r="C40">
        <f>IF(B40="","",IFERROR(INDEX(Tenants!$B$2:$B$5,MATCH(B40,Tenants!$A$2:$A$5,0)),"?"))</f>
        <v/>
      </c>
      <c r="D40" s="12" t="n"/>
      <c r="E40" s="13" t="n"/>
      <c r="F40" s="6" t="n"/>
      <c r="G40" s="6" t="n"/>
    </row>
    <row r="41">
      <c r="A41" s="11" t="n"/>
      <c r="B41" s="6" t="n"/>
      <c r="C41">
        <f>IF(B41="","",IFERROR(INDEX(Tenants!$B$2:$B$5,MATCH(B41,Tenants!$A$2:$A$5,0)),"?"))</f>
        <v/>
      </c>
      <c r="D41" s="12" t="n"/>
      <c r="E41" s="13" t="n"/>
      <c r="F41" s="6" t="n"/>
      <c r="G41" s="6" t="n"/>
    </row>
    <row r="42">
      <c r="A42" s="11" t="n"/>
      <c r="B42" s="6" t="n"/>
      <c r="C42">
        <f>IF(B42="","",IFERROR(INDEX(Tenants!$B$2:$B$5,MATCH(B42,Tenants!$A$2:$A$5,0)),"?"))</f>
        <v/>
      </c>
      <c r="D42" s="12" t="n"/>
      <c r="E42" s="13" t="n"/>
      <c r="F42" s="6" t="n"/>
      <c r="G42" s="6" t="n"/>
    </row>
    <row r="43">
      <c r="A43" s="11" t="n"/>
      <c r="B43" s="6" t="n"/>
      <c r="C43">
        <f>IF(B43="","",IFERROR(INDEX(Tenants!$B$2:$B$5,MATCH(B43,Tenants!$A$2:$A$5,0)),"?"))</f>
        <v/>
      </c>
      <c r="D43" s="12" t="n"/>
      <c r="E43" s="13" t="n"/>
      <c r="F43" s="6" t="n"/>
      <c r="G43" s="6" t="n"/>
    </row>
    <row r="44">
      <c r="A44" s="11" t="n"/>
      <c r="B44" s="6" t="n"/>
      <c r="C44">
        <f>IF(B44="","",IFERROR(INDEX(Tenants!$B$2:$B$5,MATCH(B44,Tenants!$A$2:$A$5,0)),"?"))</f>
        <v/>
      </c>
      <c r="D44" s="12" t="n"/>
      <c r="E44" s="13" t="n"/>
      <c r="F44" s="6" t="n"/>
      <c r="G44" s="6" t="n"/>
    </row>
    <row r="45">
      <c r="A45" s="11" t="n"/>
      <c r="B45" s="6" t="n"/>
      <c r="C45">
        <f>IF(B45="","",IFERROR(INDEX(Tenants!$B$2:$B$5,MATCH(B45,Tenants!$A$2:$A$5,0)),"?"))</f>
        <v/>
      </c>
      <c r="D45" s="12" t="n"/>
      <c r="E45" s="13" t="n"/>
      <c r="F45" s="6" t="n"/>
      <c r="G45" s="6" t="n"/>
    </row>
    <row r="46">
      <c r="A46" s="11" t="n"/>
      <c r="B46" s="6" t="n"/>
      <c r="C46">
        <f>IF(B46="","",IFERROR(INDEX(Tenants!$B$2:$B$5,MATCH(B46,Tenants!$A$2:$A$5,0)),"?"))</f>
        <v/>
      </c>
      <c r="D46" s="12" t="n"/>
      <c r="E46" s="13" t="n"/>
      <c r="F46" s="6" t="n"/>
      <c r="G46" s="6" t="n"/>
    </row>
    <row r="47">
      <c r="A47" s="11" t="n"/>
      <c r="B47" s="6" t="n"/>
      <c r="C47">
        <f>IF(B47="","",IFERROR(INDEX(Tenants!$B$2:$B$5,MATCH(B47,Tenants!$A$2:$A$5,0)),"?"))</f>
        <v/>
      </c>
      <c r="D47" s="12" t="n"/>
      <c r="E47" s="13" t="n"/>
      <c r="F47" s="6" t="n"/>
      <c r="G47" s="6" t="n"/>
    </row>
    <row r="48">
      <c r="A48" s="11" t="n"/>
      <c r="B48" s="6" t="n"/>
      <c r="C48">
        <f>IF(B48="","",IFERROR(INDEX(Tenants!$B$2:$B$5,MATCH(B48,Tenants!$A$2:$A$5,0)),"?"))</f>
        <v/>
      </c>
      <c r="D48" s="12" t="n"/>
      <c r="E48" s="13" t="n"/>
      <c r="F48" s="6" t="n"/>
      <c r="G48" s="6" t="n"/>
    </row>
    <row r="49">
      <c r="A49" s="11" t="n"/>
      <c r="B49" s="6" t="n"/>
      <c r="C49">
        <f>IF(B49="","",IFERROR(INDEX(Tenants!$B$2:$B$5,MATCH(B49,Tenants!$A$2:$A$5,0)),"?"))</f>
        <v/>
      </c>
      <c r="D49" s="12" t="n"/>
      <c r="E49" s="13" t="n"/>
      <c r="F49" s="6" t="n"/>
      <c r="G49" s="6" t="n"/>
    </row>
    <row r="50">
      <c r="A50" s="11" t="n"/>
      <c r="B50" s="6" t="n"/>
      <c r="C50">
        <f>IF(B50="","",IFERROR(INDEX(Tenants!$B$2:$B$5,MATCH(B50,Tenants!$A$2:$A$5,0)),"?"))</f>
        <v/>
      </c>
      <c r="D50" s="12" t="n"/>
      <c r="E50" s="13" t="n"/>
      <c r="F50" s="6" t="n"/>
      <c r="G50" s="6" t="n"/>
    </row>
    <row r="51">
      <c r="A51" s="11" t="n"/>
      <c r="B51" s="6" t="n"/>
      <c r="C51">
        <f>IF(B51="","",IFERROR(INDEX(Tenants!$B$2:$B$5,MATCH(B51,Tenants!$A$2:$A$5,0)),"?"))</f>
        <v/>
      </c>
      <c r="D51" s="12" t="n"/>
      <c r="E51" s="13" t="n"/>
      <c r="F51" s="6" t="n"/>
      <c r="G51" s="6" t="n"/>
    </row>
    <row r="52">
      <c r="A52" s="11" t="n"/>
      <c r="B52" s="6" t="n"/>
      <c r="C52">
        <f>IF(B52="","",IFERROR(INDEX(Tenants!$B$2:$B$5,MATCH(B52,Tenants!$A$2:$A$5,0)),"?"))</f>
        <v/>
      </c>
      <c r="D52" s="12" t="n"/>
      <c r="E52" s="13" t="n"/>
      <c r="F52" s="6" t="n"/>
      <c r="G52" s="6" t="n"/>
    </row>
    <row r="53">
      <c r="A53" s="11" t="n"/>
      <c r="B53" s="6" t="n"/>
      <c r="C53">
        <f>IF(B53="","",IFERROR(INDEX(Tenants!$B$2:$B$5,MATCH(B53,Tenants!$A$2:$A$5,0)),"?"))</f>
        <v/>
      </c>
      <c r="D53" s="12" t="n"/>
      <c r="E53" s="13" t="n"/>
      <c r="F53" s="6" t="n"/>
      <c r="G53" s="6" t="n"/>
    </row>
    <row r="54">
      <c r="A54" s="11" t="n"/>
      <c r="B54" s="6" t="n"/>
      <c r="C54">
        <f>IF(B54="","",IFERROR(INDEX(Tenants!$B$2:$B$5,MATCH(B54,Tenants!$A$2:$A$5,0)),"?"))</f>
        <v/>
      </c>
      <c r="D54" s="12" t="n"/>
      <c r="E54" s="13" t="n"/>
      <c r="F54" s="6" t="n"/>
      <c r="G54" s="6" t="n"/>
    </row>
    <row r="55">
      <c r="A55" s="11" t="n"/>
      <c r="B55" s="6" t="n"/>
      <c r="C55">
        <f>IF(B55="","",IFERROR(INDEX(Tenants!$B$2:$B$5,MATCH(B55,Tenants!$A$2:$A$5,0)),"?"))</f>
        <v/>
      </c>
      <c r="D55" s="12" t="n"/>
      <c r="E55" s="13" t="n"/>
      <c r="F55" s="6" t="n"/>
      <c r="G55" s="6" t="n"/>
    </row>
    <row r="56">
      <c r="A56" s="11" t="n"/>
      <c r="B56" s="6" t="n"/>
      <c r="C56">
        <f>IF(B56="","",IFERROR(INDEX(Tenants!$B$2:$B$5,MATCH(B56,Tenants!$A$2:$A$5,0)),"?"))</f>
        <v/>
      </c>
      <c r="D56" s="12" t="n"/>
      <c r="E56" s="13" t="n"/>
      <c r="F56" s="6" t="n"/>
      <c r="G56" s="6" t="n"/>
    </row>
    <row r="57">
      <c r="A57" s="11" t="n"/>
      <c r="B57" s="6" t="n"/>
      <c r="C57">
        <f>IF(B57="","",IFERROR(INDEX(Tenants!$B$2:$B$5,MATCH(B57,Tenants!$A$2:$A$5,0)),"?"))</f>
        <v/>
      </c>
      <c r="D57" s="12" t="n"/>
      <c r="E57" s="13" t="n"/>
      <c r="F57" s="6" t="n"/>
      <c r="G57" s="6" t="n"/>
    </row>
    <row r="58">
      <c r="A58" s="11" t="n"/>
      <c r="B58" s="6" t="n"/>
      <c r="C58">
        <f>IF(B58="","",IFERROR(INDEX(Tenants!$B$2:$B$5,MATCH(B58,Tenants!$A$2:$A$5,0)),"?"))</f>
        <v/>
      </c>
      <c r="D58" s="12" t="n"/>
      <c r="E58" s="13" t="n"/>
      <c r="F58" s="6" t="n"/>
      <c r="G58" s="6" t="n"/>
    </row>
    <row r="59">
      <c r="A59" s="11" t="n"/>
      <c r="B59" s="6" t="n"/>
      <c r="C59">
        <f>IF(B59="","",IFERROR(INDEX(Tenants!$B$2:$B$5,MATCH(B59,Tenants!$A$2:$A$5,0)),"?"))</f>
        <v/>
      </c>
      <c r="D59" s="12" t="n"/>
      <c r="E59" s="13" t="n"/>
      <c r="F59" s="6" t="n"/>
      <c r="G59" s="6" t="n"/>
    </row>
    <row r="60">
      <c r="A60" s="11" t="n"/>
      <c r="B60" s="6" t="n"/>
      <c r="C60">
        <f>IF(B60="","",IFERROR(INDEX(Tenants!$B$2:$B$5,MATCH(B60,Tenants!$A$2:$A$5,0)),"?"))</f>
        <v/>
      </c>
      <c r="D60" s="12" t="n"/>
      <c r="E60" s="13" t="n"/>
      <c r="F60" s="6" t="n"/>
      <c r="G60" s="6" t="n"/>
    </row>
    <row r="61">
      <c r="A61" s="11" t="n"/>
      <c r="B61" s="6" t="n"/>
      <c r="C61">
        <f>IF(B61="","",IFERROR(INDEX(Tenants!$B$2:$B$5,MATCH(B61,Tenants!$A$2:$A$5,0)),"?"))</f>
        <v/>
      </c>
      <c r="D61" s="12" t="n"/>
      <c r="E61" s="13" t="n"/>
      <c r="F61" s="6" t="n"/>
      <c r="G61" s="6" t="n"/>
    </row>
  </sheetData>
  <dataValidations count="1">
    <dataValidation sqref="B2:B61" showDropDown="0" showInputMessage="0" showErrorMessage="0" allowBlank="1" type="list">
      <formula1>Tenants!$A$2:$A$5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36" customWidth="1" min="3" max="3"/>
    <col width="22" customWidth="1" min="4" max="4"/>
    <col width="13" customWidth="1" min="5" max="5"/>
    <col width="30" customWidth="1" min="6" max="6"/>
  </cols>
  <sheetData>
    <row r="1">
      <c r="A1" s="10" t="inlineStr">
        <is>
          <t>Date</t>
        </is>
      </c>
      <c r="B1" s="10" t="inlineStr">
        <is>
          <t>Property</t>
        </is>
      </c>
      <c r="C1" s="10" t="inlineStr">
        <is>
          <t>Schedule E category</t>
        </is>
      </c>
      <c r="D1" s="10" t="inlineStr">
        <is>
          <t>Vendor</t>
        </is>
      </c>
      <c r="E1" s="10" t="inlineStr">
        <is>
          <t>Amount</t>
        </is>
      </c>
      <c r="F1" s="10" t="inlineStr">
        <is>
          <t>Note</t>
        </is>
      </c>
    </row>
    <row r="2">
      <c r="A2" s="11" t="n"/>
      <c r="B2" s="6" t="n"/>
      <c r="C2" s="6" t="n"/>
      <c r="D2" s="6" t="n"/>
      <c r="E2" s="12" t="n"/>
      <c r="F2" s="6" t="n"/>
    </row>
    <row r="3">
      <c r="A3" s="11" t="n"/>
      <c r="B3" s="6" t="n"/>
      <c r="C3" s="6" t="n"/>
      <c r="D3" s="6" t="n"/>
      <c r="E3" s="12" t="n"/>
      <c r="F3" s="6" t="n"/>
    </row>
    <row r="4">
      <c r="A4" s="11" t="n"/>
      <c r="B4" s="6" t="n"/>
      <c r="C4" s="6" t="n"/>
      <c r="D4" s="6" t="n"/>
      <c r="E4" s="12" t="n"/>
      <c r="F4" s="6" t="n"/>
    </row>
    <row r="5">
      <c r="A5" s="11" t="n"/>
      <c r="B5" s="6" t="n"/>
      <c r="C5" s="6" t="n"/>
      <c r="D5" s="6" t="n"/>
      <c r="E5" s="12" t="n"/>
      <c r="F5" s="6" t="n"/>
    </row>
    <row r="6">
      <c r="A6" s="11" t="n"/>
      <c r="B6" s="6" t="n"/>
      <c r="C6" s="6" t="n"/>
      <c r="D6" s="6" t="n"/>
      <c r="E6" s="12" t="n"/>
      <c r="F6" s="6" t="n"/>
    </row>
    <row r="7">
      <c r="A7" s="11" t="n"/>
      <c r="B7" s="6" t="n"/>
      <c r="C7" s="6" t="n"/>
      <c r="D7" s="6" t="n"/>
      <c r="E7" s="12" t="n"/>
      <c r="F7" s="6" t="n"/>
    </row>
    <row r="8">
      <c r="A8" s="11" t="n"/>
      <c r="B8" s="6" t="n"/>
      <c r="C8" s="6" t="n"/>
      <c r="D8" s="6" t="n"/>
      <c r="E8" s="12" t="n"/>
      <c r="F8" s="6" t="n"/>
    </row>
    <row r="9">
      <c r="A9" s="11" t="n"/>
      <c r="B9" s="6" t="n"/>
      <c r="C9" s="6" t="n"/>
      <c r="D9" s="6" t="n"/>
      <c r="E9" s="12" t="n"/>
      <c r="F9" s="6" t="n"/>
    </row>
    <row r="10">
      <c r="A10" s="11" t="n"/>
      <c r="B10" s="6" t="n"/>
      <c r="C10" s="6" t="n"/>
      <c r="D10" s="6" t="n"/>
      <c r="E10" s="12" t="n"/>
      <c r="F10" s="6" t="n"/>
    </row>
    <row r="11">
      <c r="A11" s="11" t="n"/>
      <c r="B11" s="6" t="n"/>
      <c r="C11" s="6" t="n"/>
      <c r="D11" s="6" t="n"/>
      <c r="E11" s="12" t="n"/>
      <c r="F11" s="6" t="n"/>
    </row>
    <row r="12">
      <c r="A12" s="11" t="n"/>
      <c r="B12" s="6" t="n"/>
      <c r="C12" s="6" t="n"/>
      <c r="D12" s="6" t="n"/>
      <c r="E12" s="12" t="n"/>
      <c r="F12" s="6" t="n"/>
    </row>
    <row r="13">
      <c r="A13" s="11" t="n"/>
      <c r="B13" s="6" t="n"/>
      <c r="C13" s="6" t="n"/>
      <c r="D13" s="6" t="n"/>
      <c r="E13" s="12" t="n"/>
      <c r="F13" s="6" t="n"/>
    </row>
    <row r="14">
      <c r="A14" s="11" t="n"/>
      <c r="B14" s="6" t="n"/>
      <c r="C14" s="6" t="n"/>
      <c r="D14" s="6" t="n"/>
      <c r="E14" s="12" t="n"/>
      <c r="F14" s="6" t="n"/>
    </row>
    <row r="15">
      <c r="A15" s="11" t="n"/>
      <c r="B15" s="6" t="n"/>
      <c r="C15" s="6" t="n"/>
      <c r="D15" s="6" t="n"/>
      <c r="E15" s="12" t="n"/>
      <c r="F15" s="6" t="n"/>
    </row>
    <row r="16">
      <c r="A16" s="11" t="n"/>
      <c r="B16" s="6" t="n"/>
      <c r="C16" s="6" t="n"/>
      <c r="D16" s="6" t="n"/>
      <c r="E16" s="12" t="n"/>
      <c r="F16" s="6" t="n"/>
    </row>
    <row r="17">
      <c r="A17" s="11" t="n"/>
      <c r="B17" s="6" t="n"/>
      <c r="C17" s="6" t="n"/>
      <c r="D17" s="6" t="n"/>
      <c r="E17" s="12" t="n"/>
      <c r="F17" s="6" t="n"/>
    </row>
    <row r="18">
      <c r="A18" s="11" t="n"/>
      <c r="B18" s="6" t="n"/>
      <c r="C18" s="6" t="n"/>
      <c r="D18" s="6" t="n"/>
      <c r="E18" s="12" t="n"/>
      <c r="F18" s="6" t="n"/>
    </row>
    <row r="19">
      <c r="A19" s="11" t="n"/>
      <c r="B19" s="6" t="n"/>
      <c r="C19" s="6" t="n"/>
      <c r="D19" s="6" t="n"/>
      <c r="E19" s="12" t="n"/>
      <c r="F19" s="6" t="n"/>
    </row>
    <row r="20">
      <c r="A20" s="11" t="n"/>
      <c r="B20" s="6" t="n"/>
      <c r="C20" s="6" t="n"/>
      <c r="D20" s="6" t="n"/>
      <c r="E20" s="12" t="n"/>
      <c r="F20" s="6" t="n"/>
    </row>
    <row r="21">
      <c r="A21" s="11" t="n"/>
      <c r="B21" s="6" t="n"/>
      <c r="C21" s="6" t="n"/>
      <c r="D21" s="6" t="n"/>
      <c r="E21" s="12" t="n"/>
      <c r="F21" s="6" t="n"/>
    </row>
    <row r="22">
      <c r="A22" s="11" t="n"/>
      <c r="B22" s="6" t="n"/>
      <c r="C22" s="6" t="n"/>
      <c r="D22" s="6" t="n"/>
      <c r="E22" s="12" t="n"/>
      <c r="F22" s="6" t="n"/>
    </row>
    <row r="23">
      <c r="A23" s="11" t="n"/>
      <c r="B23" s="6" t="n"/>
      <c r="C23" s="6" t="n"/>
      <c r="D23" s="6" t="n"/>
      <c r="E23" s="12" t="n"/>
      <c r="F23" s="6" t="n"/>
    </row>
    <row r="24">
      <c r="A24" s="11" t="n"/>
      <c r="B24" s="6" t="n"/>
      <c r="C24" s="6" t="n"/>
      <c r="D24" s="6" t="n"/>
      <c r="E24" s="12" t="n"/>
      <c r="F24" s="6" t="n"/>
    </row>
    <row r="25">
      <c r="A25" s="11" t="n"/>
      <c r="B25" s="6" t="n"/>
      <c r="C25" s="6" t="n"/>
      <c r="D25" s="6" t="n"/>
      <c r="E25" s="12" t="n"/>
      <c r="F25" s="6" t="n"/>
    </row>
    <row r="26">
      <c r="A26" s="11" t="n"/>
      <c r="B26" s="6" t="n"/>
      <c r="C26" s="6" t="n"/>
      <c r="D26" s="6" t="n"/>
      <c r="E26" s="12" t="n"/>
      <c r="F26" s="6" t="n"/>
    </row>
    <row r="27">
      <c r="A27" s="11" t="n"/>
      <c r="B27" s="6" t="n"/>
      <c r="C27" s="6" t="n"/>
      <c r="D27" s="6" t="n"/>
      <c r="E27" s="12" t="n"/>
      <c r="F27" s="6" t="n"/>
    </row>
    <row r="28">
      <c r="A28" s="11" t="n"/>
      <c r="B28" s="6" t="n"/>
      <c r="C28" s="6" t="n"/>
      <c r="D28" s="6" t="n"/>
      <c r="E28" s="12" t="n"/>
      <c r="F28" s="6" t="n"/>
    </row>
    <row r="29">
      <c r="A29" s="11" t="n"/>
      <c r="B29" s="6" t="n"/>
      <c r="C29" s="6" t="n"/>
      <c r="D29" s="6" t="n"/>
      <c r="E29" s="12" t="n"/>
      <c r="F29" s="6" t="n"/>
    </row>
    <row r="30">
      <c r="A30" s="11" t="n"/>
      <c r="B30" s="6" t="n"/>
      <c r="C30" s="6" t="n"/>
      <c r="D30" s="6" t="n"/>
      <c r="E30" s="12" t="n"/>
      <c r="F30" s="6" t="n"/>
    </row>
    <row r="31">
      <c r="A31" s="11" t="n"/>
      <c r="B31" s="6" t="n"/>
      <c r="C31" s="6" t="n"/>
      <c r="D31" s="6" t="n"/>
      <c r="E31" s="12" t="n"/>
      <c r="F31" s="6" t="n"/>
    </row>
    <row r="32">
      <c r="A32" s="11" t="n"/>
      <c r="B32" s="6" t="n"/>
      <c r="C32" s="6" t="n"/>
      <c r="D32" s="6" t="n"/>
      <c r="E32" s="12" t="n"/>
      <c r="F32" s="6" t="n"/>
    </row>
    <row r="33">
      <c r="A33" s="11" t="n"/>
      <c r="B33" s="6" t="n"/>
      <c r="C33" s="6" t="n"/>
      <c r="D33" s="6" t="n"/>
      <c r="E33" s="12" t="n"/>
      <c r="F33" s="6" t="n"/>
    </row>
    <row r="34">
      <c r="A34" s="11" t="n"/>
      <c r="B34" s="6" t="n"/>
      <c r="C34" s="6" t="n"/>
      <c r="D34" s="6" t="n"/>
      <c r="E34" s="12" t="n"/>
      <c r="F34" s="6" t="n"/>
    </row>
    <row r="35">
      <c r="A35" s="11" t="n"/>
      <c r="B35" s="6" t="n"/>
      <c r="C35" s="6" t="n"/>
      <c r="D35" s="6" t="n"/>
      <c r="E35" s="12" t="n"/>
      <c r="F35" s="6" t="n"/>
    </row>
    <row r="36">
      <c r="A36" s="11" t="n"/>
      <c r="B36" s="6" t="n"/>
      <c r="C36" s="6" t="n"/>
      <c r="D36" s="6" t="n"/>
      <c r="E36" s="12" t="n"/>
      <c r="F36" s="6" t="n"/>
    </row>
    <row r="37">
      <c r="A37" s="11" t="n"/>
      <c r="B37" s="6" t="n"/>
      <c r="C37" s="6" t="n"/>
      <c r="D37" s="6" t="n"/>
      <c r="E37" s="12" t="n"/>
      <c r="F37" s="6" t="n"/>
    </row>
    <row r="38">
      <c r="A38" s="11" t="n"/>
      <c r="B38" s="6" t="n"/>
      <c r="C38" s="6" t="n"/>
      <c r="D38" s="6" t="n"/>
      <c r="E38" s="12" t="n"/>
      <c r="F38" s="6" t="n"/>
    </row>
    <row r="39">
      <c r="A39" s="11" t="n"/>
      <c r="B39" s="6" t="n"/>
      <c r="C39" s="6" t="n"/>
      <c r="D39" s="6" t="n"/>
      <c r="E39" s="12" t="n"/>
      <c r="F39" s="6" t="n"/>
    </row>
    <row r="40">
      <c r="A40" s="11" t="n"/>
      <c r="B40" s="6" t="n"/>
      <c r="C40" s="6" t="n"/>
      <c r="D40" s="6" t="n"/>
      <c r="E40" s="12" t="n"/>
      <c r="F40" s="6" t="n"/>
    </row>
    <row r="41">
      <c r="A41" s="11" t="n"/>
      <c r="B41" s="6" t="n"/>
      <c r="C41" s="6" t="n"/>
      <c r="D41" s="6" t="n"/>
      <c r="E41" s="12" t="n"/>
      <c r="F41" s="6" t="n"/>
    </row>
    <row r="42">
      <c r="A42" s="11" t="n"/>
      <c r="B42" s="6" t="n"/>
      <c r="C42" s="6" t="n"/>
      <c r="D42" s="6" t="n"/>
      <c r="E42" s="12" t="n"/>
      <c r="F42" s="6" t="n"/>
    </row>
    <row r="43">
      <c r="A43" s="11" t="n"/>
      <c r="B43" s="6" t="n"/>
      <c r="C43" s="6" t="n"/>
      <c r="D43" s="6" t="n"/>
      <c r="E43" s="12" t="n"/>
      <c r="F43" s="6" t="n"/>
    </row>
    <row r="44">
      <c r="A44" s="11" t="n"/>
      <c r="B44" s="6" t="n"/>
      <c r="C44" s="6" t="n"/>
      <c r="D44" s="6" t="n"/>
      <c r="E44" s="12" t="n"/>
      <c r="F44" s="6" t="n"/>
    </row>
    <row r="45">
      <c r="A45" s="11" t="n"/>
      <c r="B45" s="6" t="n"/>
      <c r="C45" s="6" t="n"/>
      <c r="D45" s="6" t="n"/>
      <c r="E45" s="12" t="n"/>
      <c r="F45" s="6" t="n"/>
    </row>
    <row r="46">
      <c r="A46" s="11" t="n"/>
      <c r="B46" s="6" t="n"/>
      <c r="C46" s="6" t="n"/>
      <c r="D46" s="6" t="n"/>
      <c r="E46" s="12" t="n"/>
      <c r="F46" s="6" t="n"/>
    </row>
    <row r="47">
      <c r="A47" s="11" t="n"/>
      <c r="B47" s="6" t="n"/>
      <c r="C47" s="6" t="n"/>
      <c r="D47" s="6" t="n"/>
      <c r="E47" s="12" t="n"/>
      <c r="F47" s="6" t="n"/>
    </row>
    <row r="48">
      <c r="A48" s="11" t="n"/>
      <c r="B48" s="6" t="n"/>
      <c r="C48" s="6" t="n"/>
      <c r="D48" s="6" t="n"/>
      <c r="E48" s="12" t="n"/>
      <c r="F48" s="6" t="n"/>
    </row>
    <row r="49">
      <c r="A49" s="11" t="n"/>
      <c r="B49" s="6" t="n"/>
      <c r="C49" s="6" t="n"/>
      <c r="D49" s="6" t="n"/>
      <c r="E49" s="12" t="n"/>
      <c r="F49" s="6" t="n"/>
    </row>
    <row r="50">
      <c r="A50" s="11" t="n"/>
      <c r="B50" s="6" t="n"/>
      <c r="C50" s="6" t="n"/>
      <c r="D50" s="6" t="n"/>
      <c r="E50" s="12" t="n"/>
      <c r="F50" s="6" t="n"/>
    </row>
    <row r="51">
      <c r="A51" s="11" t="n"/>
      <c r="B51" s="6" t="n"/>
      <c r="C51" s="6" t="n"/>
      <c r="D51" s="6" t="n"/>
      <c r="E51" s="12" t="n"/>
      <c r="F51" s="6" t="n"/>
    </row>
    <row r="52">
      <c r="A52" s="11" t="n"/>
      <c r="B52" s="6" t="n"/>
      <c r="C52" s="6" t="n"/>
      <c r="D52" s="6" t="n"/>
      <c r="E52" s="12" t="n"/>
      <c r="F52" s="6" t="n"/>
    </row>
    <row r="53">
      <c r="A53" s="11" t="n"/>
      <c r="B53" s="6" t="n"/>
      <c r="C53" s="6" t="n"/>
      <c r="D53" s="6" t="n"/>
      <c r="E53" s="12" t="n"/>
      <c r="F53" s="6" t="n"/>
    </row>
    <row r="54">
      <c r="A54" s="11" t="n"/>
      <c r="B54" s="6" t="n"/>
      <c r="C54" s="6" t="n"/>
      <c r="D54" s="6" t="n"/>
      <c r="E54" s="12" t="n"/>
      <c r="F54" s="6" t="n"/>
    </row>
    <row r="55">
      <c r="A55" s="11" t="n"/>
      <c r="B55" s="6" t="n"/>
      <c r="C55" s="6" t="n"/>
      <c r="D55" s="6" t="n"/>
      <c r="E55" s="12" t="n"/>
      <c r="F55" s="6" t="n"/>
    </row>
    <row r="56">
      <c r="A56" s="11" t="n"/>
      <c r="B56" s="6" t="n"/>
      <c r="C56" s="6" t="n"/>
      <c r="D56" s="6" t="n"/>
      <c r="E56" s="12" t="n"/>
      <c r="F56" s="6" t="n"/>
    </row>
    <row r="57">
      <c r="A57" s="11" t="n"/>
      <c r="B57" s="6" t="n"/>
      <c r="C57" s="6" t="n"/>
      <c r="D57" s="6" t="n"/>
      <c r="E57" s="12" t="n"/>
      <c r="F57" s="6" t="n"/>
    </row>
    <row r="58">
      <c r="A58" s="11" t="n"/>
      <c r="B58" s="6" t="n"/>
      <c r="C58" s="6" t="n"/>
      <c r="D58" s="6" t="n"/>
      <c r="E58" s="12" t="n"/>
      <c r="F58" s="6" t="n"/>
    </row>
    <row r="59">
      <c r="A59" s="11" t="n"/>
      <c r="B59" s="6" t="n"/>
      <c r="C59" s="6" t="n"/>
      <c r="D59" s="6" t="n"/>
      <c r="E59" s="12" t="n"/>
      <c r="F59" s="6" t="n"/>
    </row>
    <row r="60">
      <c r="A60" s="11" t="n"/>
      <c r="B60" s="6" t="n"/>
      <c r="C60" s="6" t="n"/>
      <c r="D60" s="6" t="n"/>
      <c r="E60" s="12" t="n"/>
      <c r="F60" s="6" t="n"/>
    </row>
    <row r="61">
      <c r="A61" s="11" t="n"/>
      <c r="B61" s="6" t="n"/>
      <c r="C61" s="6" t="n"/>
      <c r="D61" s="6" t="n"/>
      <c r="E61" s="12" t="n"/>
      <c r="F61" s="6" t="n"/>
    </row>
  </sheetData>
  <dataValidations count="2">
    <dataValidation sqref="B2:B61" showDropDown="0" showInputMessage="0" showErrorMessage="0" allowBlank="1" type="list">
      <formula1>Properties!$A$2:$A$3</formula1>
    </dataValidation>
    <dataValidation sqref="C2:C61" showDropDown="0" showInputMessage="0" showErrorMessage="0" allowBlank="1" type="list">
      <formula1>Lists!$A$2:$A$16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13" customWidth="1" min="3" max="3"/>
    <col width="12" customWidth="1" min="4" max="4"/>
    <col width="15" customWidth="1" min="5" max="5"/>
    <col width="15" customWidth="1" min="6" max="6"/>
    <col width="15" customWidth="1" min="7" max="7"/>
    <col width="14" customWidth="1" min="8" max="8"/>
    <col width="14" customWidth="1" min="9" max="9"/>
  </cols>
  <sheetData>
    <row r="1">
      <c r="A1" s="4" t="inlineStr">
        <is>
          <t>Rent Roll — as of</t>
        </is>
      </c>
      <c r="C1" s="14">
        <f>TODAY()</f>
        <v/>
      </c>
    </row>
    <row r="3">
      <c r="A3" s="10" t="inlineStr">
        <is>
          <t>Tenant</t>
        </is>
      </c>
      <c r="B3" s="10" t="inlineStr">
        <is>
          <t>Property</t>
        </is>
      </c>
      <c r="C3" s="10" t="inlineStr">
        <is>
          <t>Monthly rent</t>
        </is>
      </c>
      <c r="D3" s="10" t="inlineStr">
        <is>
          <t>Months due to date</t>
        </is>
      </c>
      <c r="E3" s="10" t="inlineStr">
        <is>
          <t>Rent due to date</t>
        </is>
      </c>
      <c r="F3" s="10" t="inlineStr">
        <is>
          <t>Paid to date</t>
        </is>
      </c>
      <c r="G3" s="10" t="inlineStr">
        <is>
          <t>Balance owed</t>
        </is>
      </c>
      <c r="H3" s="10" t="inlineStr">
        <is>
          <t>Status</t>
        </is>
      </c>
      <c r="I3" s="10" t="inlineStr">
        <is>
          <t>Lease ends in (days)</t>
        </is>
      </c>
    </row>
    <row r="4">
      <c r="A4">
        <f>IF(Tenants!A2="","",Tenants!A2)</f>
        <v/>
      </c>
      <c r="B4">
        <f>IF(A4="","",Tenants!B2)</f>
        <v/>
      </c>
      <c r="C4" s="9">
        <f>IF(A4="","",Tenants!D2)</f>
        <v/>
      </c>
      <c r="D4">
        <f>IF(OR(A4="",Tenants!F2=""),"",MAX(0,(YEAR(MIN(TODAY(),IF(Tenants!G2="",TODAY(),Tenants!G2)))-YEAR(Tenants!F2))*12+MONTH(MIN(TODAY(),IF(Tenants!G2="",TODAY(),Tenants!G2)))-MONTH(Tenants!F2)+IF(DAY(MIN(TODAY(),IF(Tenants!G2="",TODAY(),Tenants!G2)))&gt;=MAX(DAY(Tenants!F2),IF(Tenants!E2="",1,Tenants!E2)),1,0)))</f>
        <v/>
      </c>
      <c r="E4" s="9">
        <f>IF(D4="","",C4*D4)</f>
        <v/>
      </c>
      <c r="F4" s="9">
        <f>IF(A4="","",SUMIF('Rent Log'!$B$2:$B$61,A4,'Rent Log'!$D$2:$D$61))</f>
        <v/>
      </c>
      <c r="G4" s="9">
        <f>IF(E4="","",E4-F4)</f>
        <v/>
      </c>
      <c r="H4">
        <f>IF(G4="","",IF(G4&gt;0.005,"OWES",IF(G4&lt;-0.005,"Credit","Paid up")))</f>
        <v/>
      </c>
      <c r="I4">
        <f>IF(OR(A4="",Tenants!G2=""),"",Tenants!G2-TODAY())</f>
        <v/>
      </c>
    </row>
    <row r="5">
      <c r="A5">
        <f>IF(Tenants!A3="","",Tenants!A3)</f>
        <v/>
      </c>
      <c r="B5">
        <f>IF(A5="","",Tenants!B3)</f>
        <v/>
      </c>
      <c r="C5" s="9">
        <f>IF(A5="","",Tenants!D3)</f>
        <v/>
      </c>
      <c r="D5">
        <f>IF(OR(A5="",Tenants!F3=""),"",MAX(0,(YEAR(MIN(TODAY(),IF(Tenants!G3="",TODAY(),Tenants!G3)))-YEAR(Tenants!F3))*12+MONTH(MIN(TODAY(),IF(Tenants!G3="",TODAY(),Tenants!G3)))-MONTH(Tenants!F3)+IF(DAY(MIN(TODAY(),IF(Tenants!G3="",TODAY(),Tenants!G3)))&gt;=MAX(DAY(Tenants!F3),IF(Tenants!E3="",1,Tenants!E3)),1,0)))</f>
        <v/>
      </c>
      <c r="E5" s="9">
        <f>IF(D5="","",C5*D5)</f>
        <v/>
      </c>
      <c r="F5" s="9">
        <f>IF(A5="","",SUMIF('Rent Log'!$B$2:$B$61,A5,'Rent Log'!$D$2:$D$61))</f>
        <v/>
      </c>
      <c r="G5" s="9">
        <f>IF(E5="","",E5-F5)</f>
        <v/>
      </c>
      <c r="H5">
        <f>IF(G5="","",IF(G5&gt;0.005,"OWES",IF(G5&lt;-0.005,"Credit","Paid up")))</f>
        <v/>
      </c>
      <c r="I5">
        <f>IF(OR(A5="",Tenants!G3=""),"",Tenants!G3-TODAY())</f>
        <v/>
      </c>
    </row>
    <row r="6">
      <c r="A6">
        <f>IF(Tenants!A4="","",Tenants!A4)</f>
        <v/>
      </c>
      <c r="B6">
        <f>IF(A6="","",Tenants!B4)</f>
        <v/>
      </c>
      <c r="C6" s="9">
        <f>IF(A6="","",Tenants!D4)</f>
        <v/>
      </c>
      <c r="D6">
        <f>IF(OR(A6="",Tenants!F4=""),"",MAX(0,(YEAR(MIN(TODAY(),IF(Tenants!G4="",TODAY(),Tenants!G4)))-YEAR(Tenants!F4))*12+MONTH(MIN(TODAY(),IF(Tenants!G4="",TODAY(),Tenants!G4)))-MONTH(Tenants!F4)+IF(DAY(MIN(TODAY(),IF(Tenants!G4="",TODAY(),Tenants!G4)))&gt;=MAX(DAY(Tenants!F4),IF(Tenants!E4="",1,Tenants!E4)),1,0)))</f>
        <v/>
      </c>
      <c r="E6" s="9">
        <f>IF(D6="","",C6*D6)</f>
        <v/>
      </c>
      <c r="F6" s="9">
        <f>IF(A6="","",SUMIF('Rent Log'!$B$2:$B$61,A6,'Rent Log'!$D$2:$D$61))</f>
        <v/>
      </c>
      <c r="G6" s="9">
        <f>IF(E6="","",E6-F6)</f>
        <v/>
      </c>
      <c r="H6">
        <f>IF(G6="","",IF(G6&gt;0.005,"OWES",IF(G6&lt;-0.005,"Credit","Paid up")))</f>
        <v/>
      </c>
      <c r="I6">
        <f>IF(OR(A6="",Tenants!G4=""),"",Tenants!G4-TODAY())</f>
        <v/>
      </c>
    </row>
    <row r="7">
      <c r="A7">
        <f>IF(Tenants!A5="","",Tenants!A5)</f>
        <v/>
      </c>
      <c r="B7">
        <f>IF(A7="","",Tenants!B5)</f>
        <v/>
      </c>
      <c r="C7" s="9">
        <f>IF(A7="","",Tenants!D5)</f>
        <v/>
      </c>
      <c r="D7">
        <f>IF(OR(A7="",Tenants!F5=""),"",MAX(0,(YEAR(MIN(TODAY(),IF(Tenants!G5="",TODAY(),Tenants!G5)))-YEAR(Tenants!F5))*12+MONTH(MIN(TODAY(),IF(Tenants!G5="",TODAY(),Tenants!G5)))-MONTH(Tenants!F5)+IF(DAY(MIN(TODAY(),IF(Tenants!G5="",TODAY(),Tenants!G5)))&gt;=MAX(DAY(Tenants!F5),IF(Tenants!E5="",1,Tenants!E5)),1,0)))</f>
        <v/>
      </c>
      <c r="E7" s="9">
        <f>IF(D7="","",C7*D7)</f>
        <v/>
      </c>
      <c r="F7" s="9">
        <f>IF(A7="","",SUMIF('Rent Log'!$B$2:$B$61,A7,'Rent Log'!$D$2:$D$61))</f>
        <v/>
      </c>
      <c r="G7" s="9">
        <f>IF(E7="","",E7-F7)</f>
        <v/>
      </c>
      <c r="H7">
        <f>IF(G7="","",IF(G7&gt;0.005,"OWES",IF(G7&lt;-0.005,"Credit","Paid up")))</f>
        <v/>
      </c>
      <c r="I7">
        <f>IF(OR(A7="",Tenants!G5=""),"",Tenants!G5-TODAY())</f>
        <v/>
      </c>
    </row>
  </sheetData>
  <conditionalFormatting sqref="H4:H7">
    <cfRule type="expression" priority="1" dxfId="0">
      <formula>$H4="OWES"</formula>
    </cfRule>
    <cfRule type="expression" priority="2" dxfId="1">
      <formula>$H4="Paid up"</formula>
    </cfRule>
  </conditionalFormatting>
  <conditionalFormatting sqref="I4:I7">
    <cfRule type="expression" priority="3" dxfId="2">
      <formula>AND(ISNUMBER($I4),$I4&lt;=60)</formula>
    </cfRule>
  </conditionalFormatting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40" customWidth="1" min="1" max="1"/>
  </cols>
  <sheetData>
    <row r="1">
      <c r="A1" s="5" t="inlineStr">
        <is>
          <t>Schedule E categories</t>
        </is>
      </c>
    </row>
    <row r="2">
      <c r="A2" t="inlineStr">
        <is>
          <t>Advertising (L5)</t>
        </is>
      </c>
    </row>
    <row r="3">
      <c r="A3" t="inlineStr">
        <is>
          <t>Auto and travel (L6)</t>
        </is>
      </c>
    </row>
    <row r="4">
      <c r="A4" t="inlineStr">
        <is>
          <t>Cleaning and maintenance (L7)</t>
        </is>
      </c>
    </row>
    <row r="5">
      <c r="A5" t="inlineStr">
        <is>
          <t>Commissions (L8)</t>
        </is>
      </c>
    </row>
    <row r="6">
      <c r="A6" t="inlineStr">
        <is>
          <t>Insurance (L9)</t>
        </is>
      </c>
    </row>
    <row r="7">
      <c r="A7" t="inlineStr">
        <is>
          <t>Legal and other professional fees (L10)</t>
        </is>
      </c>
    </row>
    <row r="8">
      <c r="A8" t="inlineStr">
        <is>
          <t>Management fees (L11)</t>
        </is>
      </c>
    </row>
    <row r="9">
      <c r="A9" t="inlineStr">
        <is>
          <t>Mortgage interest paid to banks (L12)</t>
        </is>
      </c>
    </row>
    <row r="10">
      <c r="A10" t="inlineStr">
        <is>
          <t>Other interest (L13)</t>
        </is>
      </c>
    </row>
    <row r="11">
      <c r="A11" t="inlineStr">
        <is>
          <t>Repairs (L14)</t>
        </is>
      </c>
    </row>
    <row r="12">
      <c r="A12" t="inlineStr">
        <is>
          <t>Supplies (L15)</t>
        </is>
      </c>
    </row>
    <row r="13">
      <c r="A13" t="inlineStr">
        <is>
          <t>Taxes (L16)</t>
        </is>
      </c>
    </row>
    <row r="14">
      <c r="A14" t="inlineStr">
        <is>
          <t>Utilities (L17)</t>
        </is>
      </c>
    </row>
    <row r="15">
      <c r="A15" t="inlineStr">
        <is>
          <t>Depreciation (L18)</t>
        </is>
      </c>
    </row>
    <row r="16">
      <c r="A16" t="inlineStr">
        <is>
          <t>Other (L19)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2026-11-04T12:08:03Z</dcterms:created>
  <dcterms:modified xmlns:dcterms="http://purl.org/dc/terms/" xmlns:xsi="http://www.w3.org/2001/XMLSchema-instance" xsi:type="dcterms:W3CDTF">2026-11-04T12:08:03Z</dcterms:modified>
</cp:coreProperties>
</file>